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60" yWindow="330" windowWidth="23415" windowHeight="11190"/>
  </bookViews>
  <sheets>
    <sheet name="Budget" sheetId="1" r:id="rId1"/>
    <sheet name="Graphiques" sheetId="2" r:id="rId2"/>
  </sheets>
  <calcPr calcId="125725"/>
</workbook>
</file>

<file path=xl/calcChain.xml><?xml version="1.0" encoding="utf-8"?>
<calcChain xmlns="http://schemas.openxmlformats.org/spreadsheetml/2006/main">
  <c r="H65" i="1"/>
  <c r="B65"/>
  <c r="G77"/>
  <c r="A77"/>
  <c r="H85"/>
  <c r="H52"/>
  <c r="B75"/>
  <c r="B63"/>
  <c r="B82" s="1"/>
  <c r="B56"/>
  <c r="B49"/>
  <c r="E41"/>
  <c r="E53"/>
  <c r="A82"/>
  <c r="A79"/>
  <c r="A78"/>
  <c r="B19"/>
  <c r="B79" s="1"/>
  <c r="B10"/>
  <c r="B78" s="1"/>
  <c r="B44"/>
  <c r="B40"/>
  <c r="B34"/>
  <c r="B80" s="1"/>
  <c r="B83" l="1"/>
</calcChain>
</file>

<file path=xl/sharedStrings.xml><?xml version="1.0" encoding="utf-8"?>
<sst xmlns="http://schemas.openxmlformats.org/spreadsheetml/2006/main" count="135" uniqueCount="124">
  <si>
    <t>Qui ?</t>
  </si>
  <si>
    <t>Postes</t>
  </si>
  <si>
    <t>Montant TTC</t>
  </si>
  <si>
    <t>Total TTC</t>
  </si>
  <si>
    <t>FONCTIONNEMENT</t>
  </si>
  <si>
    <t>BILLETERIE</t>
  </si>
  <si>
    <t>bulletin officiel</t>
  </si>
  <si>
    <t>assurance</t>
  </si>
  <si>
    <t>monceau assurance</t>
  </si>
  <si>
    <t>guso</t>
  </si>
  <si>
    <t>Achats matériel (papier, encre, timbres...)</t>
  </si>
  <si>
    <t>sprint lab, maison de la presse</t>
  </si>
  <si>
    <t>SACEM</t>
  </si>
  <si>
    <t>trajet dgiz</t>
  </si>
  <si>
    <t>Cadres romain</t>
  </si>
  <si>
    <t>MENUISIER</t>
  </si>
  <si>
    <t>leroy merlin</t>
  </si>
  <si>
    <t>cadres romain</t>
  </si>
  <si>
    <t>ACTION</t>
  </si>
  <si>
    <t>Tirages photo et impressions laurent</t>
  </si>
  <si>
    <t>TIRAGE</t>
  </si>
  <si>
    <t>remboursement journal officiel</t>
  </si>
  <si>
    <t>ADHESIONS directes</t>
  </si>
  <si>
    <t>DONS HELLOASSO</t>
  </si>
  <si>
    <t>ADHESIONS HELLOASSO</t>
  </si>
  <si>
    <t>projection films animations</t>
  </si>
  <si>
    <t>JULIE JOYEZ Conférences et ateliers vin</t>
  </si>
  <si>
    <t>RESTAURATION – BUVETTE</t>
  </si>
  <si>
    <t>TETES DE PIAF</t>
  </si>
  <si>
    <t>FANFARE</t>
  </si>
  <si>
    <t>TRIO DE JAZZ Patrick Filleul</t>
  </si>
  <si>
    <t>TAFORALT</t>
  </si>
  <si>
    <t>LE PUPITRE</t>
  </si>
  <si>
    <t>FILM PATRIMOINE</t>
  </si>
  <si>
    <t>dgiz</t>
  </si>
  <si>
    <t>MUSIQUE ORIENTALE</t>
  </si>
  <si>
    <t>Vin VERNISSAGE</t>
  </si>
  <si>
    <t>TOAST vernissage</t>
  </si>
  <si>
    <t>FONDS PUBLICS</t>
  </si>
  <si>
    <t>global buvette + GATEAU+ CAFE</t>
  </si>
  <si>
    <t>ATELIERS VINS NOURRITURE</t>
  </si>
  <si>
    <t>FONDS PRIVES</t>
  </si>
  <si>
    <t>ateliers vins/VINS</t>
  </si>
  <si>
    <t>FERME DU PTIT PONT</t>
  </si>
  <si>
    <t>DOMAINE MONTRIEUX</t>
  </si>
  <si>
    <t>atelier vins total</t>
  </si>
  <si>
    <t xml:space="preserve">ATELIER VIN </t>
  </si>
  <si>
    <t>Couverts / assiettes / serviettes</t>
  </si>
  <si>
    <t>EMILE AUTE</t>
  </si>
  <si>
    <t>Verres</t>
  </si>
  <si>
    <t>NORGUET FOUR A CHAUX</t>
  </si>
  <si>
    <t>plateaux serviteurs muets</t>
  </si>
  <si>
    <t>ETs HOUDEBERT Vendôme</t>
  </si>
  <si>
    <t>vin j'te kiffe</t>
  </si>
  <si>
    <t>Ets Minier Vendôme</t>
  </si>
  <si>
    <t>architecte ACROPOLE</t>
  </si>
  <si>
    <t>BIOMONDE</t>
  </si>
  <si>
    <t>Restauration et hébergement artistes</t>
  </si>
  <si>
    <t>ets CHAVIGNY</t>
  </si>
  <si>
    <t>BAR LE 102</t>
  </si>
  <si>
    <t>Repas artistes</t>
  </si>
  <si>
    <t>IMPRIMERIE GRUEL</t>
  </si>
  <si>
    <t>Repas  bénévoles</t>
  </si>
  <si>
    <t>Ets AURIAU VENDOME</t>
  </si>
  <si>
    <t>LA COMEDIE</t>
  </si>
  <si>
    <t>Magasin VGVOG</t>
  </si>
  <si>
    <t>NATURE ET CO</t>
  </si>
  <si>
    <t>COMMUNICATION</t>
  </si>
  <si>
    <t>Communication web et presse</t>
  </si>
  <si>
    <t>Impression</t>
  </si>
  <si>
    <t>Visuel 2020</t>
  </si>
  <si>
    <t>Tshirts</t>
  </si>
  <si>
    <t>sncf</t>
  </si>
  <si>
    <t>vernissage total</t>
  </si>
  <si>
    <t xml:space="preserve"> Achats pour Expo</t>
  </si>
  <si>
    <t>RECETTES</t>
  </si>
  <si>
    <t>DEPENSES</t>
  </si>
  <si>
    <t xml:space="preserve">RESTAURATION </t>
  </si>
  <si>
    <t xml:space="preserve">fromage Monsieur  Bernat </t>
  </si>
  <si>
    <t>par Crédit Mutuel</t>
  </si>
  <si>
    <t>DETAILS</t>
  </si>
  <si>
    <t>THEATRE EN HERBE</t>
  </si>
  <si>
    <t>MATERIEL</t>
  </si>
  <si>
    <t>VALDEM</t>
  </si>
  <si>
    <t>TOTAL COMMUNICATION</t>
  </si>
  <si>
    <t>CACHETS DES ARTISTES(concert,spectacles, films)</t>
  </si>
  <si>
    <t>RESTAURATION TOTAL</t>
  </si>
  <si>
    <t>CACHETS ARTISTES(concerts, spect</t>
  </si>
  <si>
    <t>DETAIL DE LA RESTAURATION</t>
  </si>
  <si>
    <t>BUDGET DEPENSES GLOBAL</t>
  </si>
  <si>
    <t>VERNISSAGE TOTAL</t>
  </si>
  <si>
    <t>GLOBAL BUVETTE</t>
  </si>
  <si>
    <t>ATELIER VIN</t>
  </si>
  <si>
    <t>REPAS ARTISTES/benevo</t>
  </si>
  <si>
    <t>PIZZERIA SAN MARTINO</t>
  </si>
  <si>
    <t>RESTAURANT LE CAPRICORNE</t>
  </si>
  <si>
    <t>DETAIL RECETTES</t>
  </si>
  <si>
    <t>CREDIT MUTUEL journal offici</t>
  </si>
  <si>
    <t>ADHESIONS DIRECTES</t>
  </si>
  <si>
    <t>HELLOASSO (dons et adhésions)</t>
  </si>
  <si>
    <t>BUVETTE</t>
  </si>
  <si>
    <t>TERRITOIRES VENDOMOIS</t>
  </si>
  <si>
    <t>paiement oriflammes vendôme</t>
  </si>
  <si>
    <t>ETS CREUSET</t>
  </si>
  <si>
    <t>ETS COLIN</t>
  </si>
  <si>
    <t>MONCEAU ASSURANCES</t>
  </si>
  <si>
    <t>vin Cédric Fleury</t>
  </si>
  <si>
    <t>vins Dominique Norguet</t>
  </si>
  <si>
    <t>vin Benoit Brazillier</t>
  </si>
  <si>
    <t>vin Benoit Savigny</t>
  </si>
  <si>
    <t>vin Famille Creuzet</t>
  </si>
  <si>
    <t>vin Ariane Lesné</t>
  </si>
  <si>
    <t>vin Bredan Tracey</t>
  </si>
  <si>
    <t>vins VITICULTEURS ATELIERS</t>
  </si>
  <si>
    <t>LEROY MERLIN</t>
  </si>
  <si>
    <t>OCEANE COIFFURE</t>
  </si>
  <si>
    <t>ETS SARC</t>
  </si>
  <si>
    <t>OPTICIEN KRISS</t>
  </si>
  <si>
    <t>JWELL</t>
  </si>
  <si>
    <t>VIN NORGUET Dominique</t>
  </si>
  <si>
    <t>vin COLIN Patrice</t>
  </si>
  <si>
    <t>VIN SAVIGNY Benoit</t>
  </si>
  <si>
    <t>VINS ARIANE Lesné</t>
  </si>
  <si>
    <t>VIN CAPRIADES</t>
  </si>
</sst>
</file>

<file path=xl/styles.xml><?xml version="1.0" encoding="utf-8"?>
<styleSheet xmlns="http://schemas.openxmlformats.org/spreadsheetml/2006/main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&quot; &quot;[$€-40C];[Red]&quot;-&quot;#,##0.00&quot; &quot;[$€-40C]"/>
    <numFmt numFmtId="165" formatCode="#,##0.00\ &quot;€&quot;"/>
  </numFmts>
  <fonts count="22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333333"/>
      <name val="Arial"/>
      <family val="2"/>
    </font>
    <font>
      <b/>
      <sz val="11"/>
      <color rgb="FF000000"/>
      <name val="Arial"/>
      <family val="2"/>
    </font>
    <font>
      <sz val="10"/>
      <color rgb="FF666666"/>
      <name val="Arial"/>
      <family val="2"/>
    </font>
    <font>
      <b/>
      <sz val="10"/>
      <color rgb="FF000000"/>
      <name val="Arial"/>
      <family val="2"/>
    </font>
    <font>
      <b/>
      <sz val="11"/>
      <color rgb="FF953735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sz val="11"/>
      <color rgb="FF00B05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4"/>
      <color rgb="FFFF000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C00000"/>
      <name val="Arial"/>
      <family val="2"/>
    </font>
    <font>
      <sz val="14"/>
      <color rgb="FF00B050"/>
      <name val="Arial"/>
      <family val="2"/>
    </font>
    <font>
      <sz val="14"/>
      <color rgb="FFC00000"/>
      <name val="Arial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CFF00"/>
        <bgColor rgb="FFCCFF00"/>
      </patternFill>
    </fill>
    <fill>
      <patternFill patternType="solid">
        <fgColor rgb="FFFFFF00"/>
        <bgColor rgb="FFFFFF00"/>
      </patternFill>
    </fill>
    <fill>
      <patternFill patternType="solid">
        <fgColor rgb="FFB2B2B2"/>
        <bgColor rgb="FFB2B2B2"/>
      </patternFill>
    </fill>
    <fill>
      <patternFill patternType="solid">
        <fgColor rgb="FFDDDDDD"/>
        <bgColor rgb="FFDDDDD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CFF00"/>
      </patternFill>
    </fill>
    <fill>
      <patternFill patternType="solid">
        <fgColor theme="0"/>
        <bgColor rgb="FFB2B2B2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666666"/>
      </patternFill>
    </fill>
    <fill>
      <patternFill patternType="solid">
        <fgColor theme="6" tint="0.39997558519241921"/>
        <bgColor rgb="FFB2B2B2"/>
      </patternFill>
    </fill>
    <fill>
      <patternFill patternType="solid">
        <fgColor theme="5" tint="-0.249977111117893"/>
        <bgColor rgb="FFDDDDDD"/>
      </patternFill>
    </fill>
    <fill>
      <patternFill patternType="solid">
        <fgColor theme="5" tint="-0.249977111117893"/>
        <bgColor rgb="FFB2B2B2"/>
      </patternFill>
    </fill>
    <fill>
      <patternFill patternType="solid">
        <fgColor rgb="FF0070C0"/>
        <bgColor rgb="FFCCFF00"/>
      </patternFill>
    </fill>
    <fill>
      <patternFill patternType="solid">
        <fgColor rgb="FF0070C0"/>
        <bgColor rgb="FFB2B2B2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rgb="FFB2B2B2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030A0"/>
        <bgColor rgb="FFB2B2B2"/>
      </patternFill>
    </fill>
    <fill>
      <patternFill patternType="solid">
        <fgColor theme="9" tint="-0.249977111117893"/>
        <bgColor rgb="FFB2B2B2"/>
      </patternFill>
    </fill>
    <fill>
      <patternFill patternType="solid">
        <fgColor theme="3" tint="0.39997558519241921"/>
        <bgColor rgb="FFB2B2B2"/>
      </patternFill>
    </fill>
    <fill>
      <patternFill patternType="solid">
        <fgColor theme="6"/>
        <bgColor rgb="FFCCFF00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rgb="FF666666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44" fontId="14" fillId="0" borderId="0" applyFont="0" applyFill="0" applyBorder="0" applyAlignment="0" applyProtection="0"/>
  </cellStyleXfs>
  <cellXfs count="192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4" fillId="2" borderId="1" xfId="0" applyFont="1" applyFill="1" applyBorder="1"/>
    <xf numFmtId="0" fontId="0" fillId="0" borderId="1" xfId="0" applyFill="1" applyBorder="1"/>
    <xf numFmtId="0" fontId="4" fillId="0" borderId="0" xfId="0" applyFont="1"/>
    <xf numFmtId="0" fontId="0" fillId="0" borderId="0" xfId="0" applyFill="1"/>
    <xf numFmtId="0" fontId="1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4" xfId="0" applyBorder="1"/>
    <xf numFmtId="164" fontId="0" fillId="0" borderId="0" xfId="0" applyNumberFormat="1" applyBorder="1" applyAlignment="1">
      <alignment horizontal="right"/>
    </xf>
    <xf numFmtId="164" fontId="4" fillId="2" borderId="4" xfId="0" applyNumberFormat="1" applyFont="1" applyFill="1" applyBorder="1"/>
    <xf numFmtId="164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164" fontId="12" fillId="0" borderId="4" xfId="0" applyNumberFormat="1" applyFont="1" applyBorder="1" applyAlignment="1">
      <alignment horizontal="right"/>
    </xf>
    <xf numFmtId="0" fontId="4" fillId="2" borderId="4" xfId="0" applyFont="1" applyFill="1" applyBorder="1"/>
    <xf numFmtId="164" fontId="4" fillId="9" borderId="4" xfId="0" applyNumberFormat="1" applyFont="1" applyFill="1" applyBorder="1"/>
    <xf numFmtId="164" fontId="4" fillId="9" borderId="4" xfId="0" applyNumberFormat="1" applyFont="1" applyFill="1" applyBorder="1" applyAlignment="1">
      <alignment horizontal="right"/>
    </xf>
    <xf numFmtId="164" fontId="0" fillId="0" borderId="4" xfId="0" applyNumberFormat="1" applyFill="1" applyBorder="1"/>
    <xf numFmtId="0" fontId="4" fillId="0" borderId="4" xfId="0" applyFont="1" applyBorder="1" applyAlignment="1">
      <alignment horizontal="center"/>
    </xf>
    <xf numFmtId="0" fontId="11" fillId="0" borderId="4" xfId="0" applyFont="1" applyBorder="1"/>
    <xf numFmtId="164" fontId="11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164" fontId="11" fillId="1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4" fontId="8" fillId="9" borderId="0" xfId="0" applyNumberFormat="1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11" fillId="10" borderId="0" xfId="0" applyFont="1" applyFill="1" applyBorder="1" applyAlignment="1">
      <alignment horizontal="right"/>
    </xf>
    <xf numFmtId="0" fontId="8" fillId="9" borderId="0" xfId="0" applyFont="1" applyFill="1" applyBorder="1" applyAlignment="1">
      <alignment horizontal="right"/>
    </xf>
    <xf numFmtId="0" fontId="8" fillId="13" borderId="0" xfId="0" applyFont="1" applyFill="1" applyBorder="1"/>
    <xf numFmtId="0" fontId="11" fillId="13" borderId="0" xfId="0" applyFont="1" applyFill="1" applyBorder="1"/>
    <xf numFmtId="0" fontId="4" fillId="15" borderId="4" xfId="0" applyFont="1" applyFill="1" applyBorder="1"/>
    <xf numFmtId="0" fontId="6" fillId="17" borderId="7" xfId="0" applyFont="1" applyFill="1" applyBorder="1"/>
    <xf numFmtId="164" fontId="4" fillId="17" borderId="4" xfId="0" applyNumberFormat="1" applyFont="1" applyFill="1" applyBorder="1"/>
    <xf numFmtId="164" fontId="4" fillId="17" borderId="4" xfId="0" applyNumberFormat="1" applyFont="1" applyFill="1" applyBorder="1" applyAlignment="1">
      <alignment horizontal="right"/>
    </xf>
    <xf numFmtId="0" fontId="4" fillId="17" borderId="4" xfId="0" applyFont="1" applyFill="1" applyBorder="1" applyAlignment="1">
      <alignment horizontal="right"/>
    </xf>
    <xf numFmtId="0" fontId="8" fillId="18" borderId="4" xfId="0" applyFont="1" applyFill="1" applyBorder="1" applyAlignment="1">
      <alignment horizontal="right"/>
    </xf>
    <xf numFmtId="0" fontId="0" fillId="18" borderId="4" xfId="0" applyFill="1" applyBorder="1" applyAlignment="1">
      <alignment horizontal="right"/>
    </xf>
    <xf numFmtId="164" fontId="4" fillId="15" borderId="4" xfId="0" applyNumberFormat="1" applyFont="1" applyFill="1" applyBorder="1" applyAlignment="1">
      <alignment horizontal="right"/>
    </xf>
    <xf numFmtId="0" fontId="4" fillId="15" borderId="4" xfId="0" applyFont="1" applyFill="1" applyBorder="1" applyAlignment="1">
      <alignment horizontal="right"/>
    </xf>
    <xf numFmtId="164" fontId="7" fillId="21" borderId="3" xfId="0" applyNumberFormat="1" applyFont="1" applyFill="1" applyBorder="1"/>
    <xf numFmtId="164" fontId="11" fillId="0" borderId="0" xfId="0" applyNumberFormat="1" applyFont="1" applyFill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0" fontId="4" fillId="25" borderId="1" xfId="0" applyFont="1" applyFill="1" applyBorder="1"/>
    <xf numFmtId="0" fontId="4" fillId="26" borderId="1" xfId="0" applyFont="1" applyFill="1" applyBorder="1"/>
    <xf numFmtId="0" fontId="0" fillId="27" borderId="1" xfId="0" applyFill="1" applyBorder="1"/>
    <xf numFmtId="0" fontId="18" fillId="0" borderId="0" xfId="0" applyFont="1"/>
    <xf numFmtId="0" fontId="4" fillId="0" borderId="4" xfId="0" applyFont="1" applyBorder="1"/>
    <xf numFmtId="6" fontId="11" fillId="0" borderId="0" xfId="0" applyNumberFormat="1" applyFont="1" applyBorder="1"/>
    <xf numFmtId="0" fontId="9" fillId="0" borderId="0" xfId="0" applyFont="1"/>
    <xf numFmtId="0" fontId="0" fillId="0" borderId="4" xfId="0" applyFill="1" applyBorder="1"/>
    <xf numFmtId="0" fontId="4" fillId="14" borderId="1" xfId="0" applyFont="1" applyFill="1" applyBorder="1"/>
    <xf numFmtId="0" fontId="4" fillId="23" borderId="1" xfId="0" applyFont="1" applyFill="1" applyBorder="1"/>
    <xf numFmtId="0" fontId="4" fillId="24" borderId="1" xfId="0" applyFont="1" applyFill="1" applyBorder="1"/>
    <xf numFmtId="0" fontId="4" fillId="22" borderId="1" xfId="0" applyFont="1" applyFill="1" applyBorder="1"/>
    <xf numFmtId="0" fontId="4" fillId="31" borderId="4" xfId="0" applyFont="1" applyFill="1" applyBorder="1"/>
    <xf numFmtId="165" fontId="0" fillId="0" borderId="1" xfId="0" applyNumberFormat="1" applyBorder="1"/>
    <xf numFmtId="165" fontId="17" fillId="0" borderId="1" xfId="0" applyNumberFormat="1" applyFont="1" applyBorder="1"/>
    <xf numFmtId="165" fontId="8" fillId="2" borderId="1" xfId="0" applyNumberFormat="1" applyFont="1" applyFill="1" applyBorder="1"/>
    <xf numFmtId="165" fontId="4" fillId="25" borderId="1" xfId="0" applyNumberFormat="1" applyFont="1" applyFill="1" applyBorder="1"/>
    <xf numFmtId="165" fontId="0" fillId="0" borderId="1" xfId="0" applyNumberFormat="1" applyFill="1" applyBorder="1"/>
    <xf numFmtId="165" fontId="8" fillId="25" borderId="1" xfId="0" applyNumberFormat="1" applyFont="1" applyFill="1" applyBorder="1"/>
    <xf numFmtId="165" fontId="0" fillId="0" borderId="0" xfId="0" applyNumberFormat="1"/>
    <xf numFmtId="165" fontId="16" fillId="0" borderId="4" xfId="0" applyNumberFormat="1" applyFont="1" applyBorder="1"/>
    <xf numFmtId="165" fontId="13" fillId="0" borderId="10" xfId="0" applyNumberFormat="1" applyFont="1" applyBorder="1"/>
    <xf numFmtId="165" fontId="4" fillId="0" borderId="4" xfId="0" applyNumberFormat="1" applyFont="1" applyBorder="1"/>
    <xf numFmtId="165" fontId="4" fillId="0" borderId="6" xfId="0" applyNumberFormat="1" applyFont="1" applyBorder="1"/>
    <xf numFmtId="165" fontId="13" fillId="0" borderId="5" xfId="0" applyNumberFormat="1" applyFont="1" applyBorder="1"/>
    <xf numFmtId="165" fontId="4" fillId="0" borderId="4" xfId="0" applyNumberFormat="1" applyFont="1" applyFill="1" applyBorder="1"/>
    <xf numFmtId="165" fontId="19" fillId="0" borderId="10" xfId="0" applyNumberFormat="1" applyFont="1" applyBorder="1"/>
    <xf numFmtId="0" fontId="20" fillId="0" borderId="0" xfId="0" applyFont="1"/>
    <xf numFmtId="0" fontId="19" fillId="0" borderId="0" xfId="0" applyFont="1"/>
    <xf numFmtId="0" fontId="11" fillId="0" borderId="0" xfId="0" applyFont="1" applyBorder="1"/>
    <xf numFmtId="0" fontId="4" fillId="0" borderId="0" xfId="0" applyFont="1" applyBorder="1"/>
    <xf numFmtId="0" fontId="9" fillId="0" borderId="0" xfId="0" applyFont="1" applyFill="1" applyBorder="1"/>
    <xf numFmtId="0" fontId="21" fillId="0" borderId="3" xfId="0" applyFont="1" applyBorder="1" applyAlignment="1">
      <alignment horizontal="center"/>
    </xf>
    <xf numFmtId="165" fontId="19" fillId="0" borderId="13" xfId="0" applyNumberFormat="1" applyFont="1" applyBorder="1"/>
    <xf numFmtId="0" fontId="18" fillId="0" borderId="12" xfId="0" applyFont="1" applyBorder="1"/>
    <xf numFmtId="0" fontId="3" fillId="0" borderId="14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4" fillId="4" borderId="8" xfId="0" applyFont="1" applyFill="1" applyBorder="1"/>
    <xf numFmtId="0" fontId="4" fillId="7" borderId="8" xfId="0" applyFont="1" applyFill="1" applyBorder="1"/>
    <xf numFmtId="0" fontId="9" fillId="0" borderId="13" xfId="0" applyFont="1" applyBorder="1"/>
    <xf numFmtId="0" fontId="16" fillId="32" borderId="15" xfId="0" applyFont="1" applyFill="1" applyBorder="1"/>
    <xf numFmtId="0" fontId="4" fillId="31" borderId="15" xfId="0" applyFont="1" applyFill="1" applyBorder="1"/>
    <xf numFmtId="0" fontId="4" fillId="30" borderId="15" xfId="0" applyFont="1" applyFill="1" applyBorder="1"/>
    <xf numFmtId="0" fontId="4" fillId="28" borderId="15" xfId="0" applyFont="1" applyFill="1" applyBorder="1"/>
    <xf numFmtId="0" fontId="4" fillId="29" borderId="15" xfId="0" applyFont="1" applyFill="1" applyBorder="1"/>
    <xf numFmtId="0" fontId="11" fillId="0" borderId="0" xfId="0" applyFont="1" applyFill="1" applyBorder="1"/>
    <xf numFmtId="0" fontId="3" fillId="33" borderId="0" xfId="0" applyFont="1" applyFill="1" applyBorder="1" applyAlignment="1">
      <alignment horizontal="center"/>
    </xf>
    <xf numFmtId="0" fontId="5" fillId="33" borderId="0" xfId="0" applyFont="1" applyFill="1" applyBorder="1" applyAlignment="1">
      <alignment horizontal="center"/>
    </xf>
    <xf numFmtId="0" fontId="4" fillId="33" borderId="0" xfId="0" applyFont="1" applyFill="1" applyBorder="1"/>
    <xf numFmtId="0" fontId="0" fillId="33" borderId="0" xfId="0" applyFill="1" applyBorder="1"/>
    <xf numFmtId="0" fontId="8" fillId="33" borderId="0" xfId="0" applyFont="1" applyFill="1" applyBorder="1"/>
    <xf numFmtId="0" fontId="11" fillId="33" borderId="0" xfId="0" applyFont="1" applyFill="1" applyBorder="1"/>
    <xf numFmtId="0" fontId="4" fillId="0" borderId="8" xfId="0" applyFont="1" applyFill="1" applyBorder="1" applyAlignment="1">
      <alignment horizontal="center"/>
    </xf>
    <xf numFmtId="164" fontId="0" fillId="0" borderId="8" xfId="0" applyNumberFormat="1" applyBorder="1"/>
    <xf numFmtId="165" fontId="16" fillId="32" borderId="8" xfId="0" applyNumberFormat="1" applyFont="1" applyFill="1" applyBorder="1"/>
    <xf numFmtId="165" fontId="16" fillId="31" borderId="8" xfId="0" applyNumberFormat="1" applyFont="1" applyFill="1" applyBorder="1"/>
    <xf numFmtId="165" fontId="9" fillId="0" borderId="8" xfId="0" applyNumberFormat="1" applyFont="1" applyBorder="1"/>
    <xf numFmtId="165" fontId="4" fillId="4" borderId="8" xfId="0" applyNumberFormat="1" applyFont="1" applyFill="1" applyBorder="1"/>
    <xf numFmtId="165" fontId="0" fillId="0" borderId="8" xfId="0" applyNumberFormat="1" applyBorder="1"/>
    <xf numFmtId="165" fontId="16" fillId="7" borderId="8" xfId="0" applyNumberFormat="1" applyFont="1" applyFill="1" applyBorder="1"/>
    <xf numFmtId="165" fontId="9" fillId="0" borderId="8" xfId="0" applyNumberFormat="1" applyFont="1" applyFill="1" applyBorder="1"/>
    <xf numFmtId="0" fontId="21" fillId="0" borderId="4" xfId="0" applyFont="1" applyBorder="1" applyAlignment="1">
      <alignment horizontal="center"/>
    </xf>
    <xf numFmtId="0" fontId="6" fillId="0" borderId="4" xfId="0" applyFont="1" applyBorder="1"/>
    <xf numFmtId="0" fontId="6" fillId="32" borderId="4" xfId="0" applyFont="1" applyFill="1" applyBorder="1"/>
    <xf numFmtId="0" fontId="4" fillId="4" borderId="4" xfId="0" applyFont="1" applyFill="1" applyBorder="1"/>
    <xf numFmtId="0" fontId="4" fillId="7" borderId="4" xfId="0" applyFont="1" applyFill="1" applyBorder="1"/>
    <xf numFmtId="0" fontId="0" fillId="0" borderId="6" xfId="0" applyBorder="1"/>
    <xf numFmtId="165" fontId="0" fillId="0" borderId="11" xfId="0" applyNumberFormat="1" applyBorder="1"/>
    <xf numFmtId="0" fontId="11" fillId="0" borderId="16" xfId="0" applyFont="1" applyBorder="1"/>
    <xf numFmtId="165" fontId="16" fillId="29" borderId="9" xfId="0" applyNumberFormat="1" applyFont="1" applyFill="1" applyBorder="1" applyAlignment="1">
      <alignment horizontal="left"/>
    </xf>
    <xf numFmtId="165" fontId="0" fillId="0" borderId="4" xfId="0" applyNumberFormat="1" applyFill="1" applyBorder="1"/>
    <xf numFmtId="164" fontId="16" fillId="30" borderId="4" xfId="0" applyNumberFormat="1" applyFont="1" applyFill="1" applyBorder="1"/>
    <xf numFmtId="165" fontId="16" fillId="30" borderId="4" xfId="0" applyNumberFormat="1" applyFont="1" applyFill="1" applyBorder="1"/>
    <xf numFmtId="164" fontId="16" fillId="19" borderId="4" xfId="0" applyNumberFormat="1" applyFont="1" applyFill="1" applyBorder="1"/>
    <xf numFmtId="165" fontId="16" fillId="19" borderId="4" xfId="0" applyNumberFormat="1" applyFont="1" applyFill="1" applyBorder="1"/>
    <xf numFmtId="0" fontId="0" fillId="0" borderId="4" xfId="0" applyBorder="1" applyAlignment="1">
      <alignment horizontal="left"/>
    </xf>
    <xf numFmtId="165" fontId="0" fillId="0" borderId="4" xfId="0" applyNumberFormat="1" applyBorder="1"/>
    <xf numFmtId="0" fontId="16" fillId="29" borderId="4" xfId="0" applyFont="1" applyFill="1" applyBorder="1" applyAlignment="1">
      <alignment horizontal="left"/>
    </xf>
    <xf numFmtId="165" fontId="12" fillId="29" borderId="4" xfId="0" applyNumberFormat="1" applyFont="1" applyFill="1" applyBorder="1"/>
    <xf numFmtId="0" fontId="11" fillId="0" borderId="4" xfId="0" applyFont="1" applyBorder="1" applyAlignment="1">
      <alignment horizontal="left"/>
    </xf>
    <xf numFmtId="165" fontId="11" fillId="0" borderId="4" xfId="0" applyNumberFormat="1" applyFont="1" applyBorder="1"/>
    <xf numFmtId="0" fontId="5" fillId="0" borderId="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0" fontId="6" fillId="17" borderId="4" xfId="0" applyFont="1" applyFill="1" applyBorder="1"/>
    <xf numFmtId="0" fontId="0" fillId="18" borderId="4" xfId="0" applyFill="1" applyBorder="1"/>
    <xf numFmtId="2" fontId="0" fillId="19" borderId="4" xfId="0" applyNumberFormat="1" applyFill="1" applyBorder="1"/>
    <xf numFmtId="0" fontId="6" fillId="9" borderId="4" xfId="0" applyFont="1" applyFill="1" applyBorder="1"/>
    <xf numFmtId="0" fontId="4" fillId="9" borderId="4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0" fillId="16" borderId="4" xfId="0" applyFill="1" applyBorder="1"/>
    <xf numFmtId="0" fontId="8" fillId="16" borderId="4" xfId="0" applyFont="1" applyFill="1" applyBorder="1" applyAlignment="1">
      <alignment horizontal="right"/>
    </xf>
    <xf numFmtId="0" fontId="0" fillId="16" borderId="4" xfId="0" applyFill="1" applyBorder="1" applyAlignment="1">
      <alignment horizontal="right"/>
    </xf>
    <xf numFmtId="0" fontId="0" fillId="20" borderId="4" xfId="0" applyFill="1" applyBorder="1"/>
    <xf numFmtId="0" fontId="8" fillId="20" borderId="4" xfId="0" applyFont="1" applyFill="1" applyBorder="1" applyAlignment="1">
      <alignment horizontal="right"/>
    </xf>
    <xf numFmtId="164" fontId="7" fillId="21" borderId="4" xfId="0" applyNumberFormat="1" applyFont="1" applyFill="1" applyBorder="1"/>
    <xf numFmtId="164" fontId="0" fillId="21" borderId="4" xfId="0" applyNumberFormat="1" applyFill="1" applyBorder="1" applyAlignment="1">
      <alignment horizontal="right"/>
    </xf>
    <xf numFmtId="0" fontId="0" fillId="21" borderId="4" xfId="0" applyFill="1" applyBorder="1" applyAlignment="1">
      <alignment horizontal="right"/>
    </xf>
    <xf numFmtId="164" fontId="0" fillId="0" borderId="4" xfId="0" applyNumberFormat="1" applyBorder="1"/>
    <xf numFmtId="164" fontId="7" fillId="0" borderId="4" xfId="0" applyNumberFormat="1" applyFont="1" applyBorder="1"/>
    <xf numFmtId="0" fontId="0" fillId="0" borderId="4" xfId="0" applyFill="1" applyBorder="1" applyAlignment="1">
      <alignment horizontal="right"/>
    </xf>
    <xf numFmtId="164" fontId="0" fillId="0" borderId="4" xfId="0" applyNumberFormat="1" applyFill="1" applyBorder="1" applyAlignment="1">
      <alignment horizontal="right"/>
    </xf>
    <xf numFmtId="0" fontId="0" fillId="0" borderId="4" xfId="0" applyFill="1" applyBorder="1" applyAlignment="1">
      <alignment horizontal="left"/>
    </xf>
    <xf numFmtId="164" fontId="7" fillId="0" borderId="4" xfId="0" applyNumberFormat="1" applyFont="1" applyBorder="1" applyAlignment="1">
      <alignment horizontal="right"/>
    </xf>
    <xf numFmtId="6" fontId="0" fillId="0" borderId="4" xfId="0" applyNumberFormat="1" applyBorder="1"/>
    <xf numFmtId="0" fontId="0" fillId="10" borderId="4" xfId="0" applyFill="1" applyBorder="1" applyAlignment="1">
      <alignment horizontal="right"/>
    </xf>
    <xf numFmtId="164" fontId="0" fillId="10" borderId="4" xfId="0" applyNumberFormat="1" applyFill="1" applyBorder="1" applyAlignment="1">
      <alignment horizontal="right"/>
    </xf>
    <xf numFmtId="0" fontId="4" fillId="12" borderId="4" xfId="0" applyFont="1" applyFill="1" applyBorder="1" applyAlignment="1">
      <alignment horizontal="right"/>
    </xf>
    <xf numFmtId="165" fontId="8" fillId="20" borderId="4" xfId="0" applyNumberFormat="1" applyFont="1" applyFill="1" applyBorder="1" applyAlignment="1">
      <alignment horizontal="right"/>
    </xf>
    <xf numFmtId="164" fontId="4" fillId="11" borderId="4" xfId="0" applyNumberFormat="1" applyFont="1" applyFill="1" applyBorder="1" applyAlignment="1">
      <alignment horizontal="right"/>
    </xf>
    <xf numFmtId="0" fontId="9" fillId="7" borderId="4" xfId="0" applyFont="1" applyFill="1" applyBorder="1"/>
    <xf numFmtId="0" fontId="8" fillId="5" borderId="4" xfId="0" applyFont="1" applyFill="1" applyBorder="1" applyAlignment="1">
      <alignment horizontal="right"/>
    </xf>
    <xf numFmtId="165" fontId="7" fillId="0" borderId="4" xfId="0" applyNumberFormat="1" applyFont="1" applyBorder="1" applyAlignment="1">
      <alignment horizontal="right"/>
    </xf>
    <xf numFmtId="0" fontId="4" fillId="11" borderId="4" xfId="0" applyFont="1" applyFill="1" applyBorder="1"/>
    <xf numFmtId="164" fontId="4" fillId="11" borderId="4" xfId="0" applyNumberFormat="1" applyFont="1" applyFill="1" applyBorder="1"/>
    <xf numFmtId="0" fontId="12" fillId="0" borderId="4" xfId="0" applyFont="1" applyBorder="1"/>
    <xf numFmtId="165" fontId="12" fillId="8" borderId="4" xfId="0" applyNumberFormat="1" applyFont="1" applyFill="1" applyBorder="1" applyAlignment="1">
      <alignment horizontal="right"/>
    </xf>
    <xf numFmtId="165" fontId="0" fillId="0" borderId="4" xfId="0" applyNumberFormat="1" applyBorder="1" applyAlignment="1">
      <alignment vertical="center"/>
    </xf>
    <xf numFmtId="164" fontId="4" fillId="0" borderId="4" xfId="0" applyNumberFormat="1" applyFont="1" applyFill="1" applyBorder="1" applyAlignment="1">
      <alignment horizontal="right"/>
    </xf>
    <xf numFmtId="0" fontId="0" fillId="22" borderId="4" xfId="0" applyFill="1" applyBorder="1"/>
    <xf numFmtId="165" fontId="17" fillId="0" borderId="4" xfId="0" applyNumberFormat="1" applyFont="1" applyFill="1" applyBorder="1"/>
    <xf numFmtId="0" fontId="0" fillId="24" borderId="4" xfId="0" applyFill="1" applyBorder="1"/>
    <xf numFmtId="164" fontId="11" fillId="0" borderId="4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right"/>
    </xf>
    <xf numFmtId="165" fontId="9" fillId="3" borderId="4" xfId="0" applyNumberFormat="1" applyFont="1" applyFill="1" applyBorder="1" applyAlignment="1">
      <alignment horizontal="right"/>
    </xf>
    <xf numFmtId="165" fontId="15" fillId="0" borderId="4" xfId="0" applyNumberFormat="1" applyFont="1" applyFill="1" applyBorder="1"/>
    <xf numFmtId="164" fontId="8" fillId="3" borderId="4" xfId="0" applyNumberFormat="1" applyFont="1" applyFill="1" applyBorder="1" applyAlignment="1">
      <alignment horizontal="right"/>
    </xf>
    <xf numFmtId="165" fontId="8" fillId="11" borderId="4" xfId="0" applyNumberFormat="1" applyFont="1" applyFill="1" applyBorder="1" applyAlignment="1">
      <alignment horizontal="right"/>
    </xf>
    <xf numFmtId="0" fontId="0" fillId="8" borderId="4" xfId="0" applyFill="1" applyBorder="1"/>
    <xf numFmtId="164" fontId="8" fillId="0" borderId="4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0" fontId="0" fillId="23" borderId="4" xfId="0" applyFill="1" applyBorder="1"/>
    <xf numFmtId="165" fontId="17" fillId="0" borderId="4" xfId="5" applyNumberFormat="1" applyFont="1" applyFill="1" applyBorder="1"/>
    <xf numFmtId="164" fontId="8" fillId="11" borderId="4" xfId="0" applyNumberFormat="1" applyFont="1" applyFill="1" applyBorder="1" applyAlignment="1">
      <alignment horizontal="right"/>
    </xf>
    <xf numFmtId="0" fontId="0" fillId="14" borderId="4" xfId="0" applyFill="1" applyBorder="1"/>
    <xf numFmtId="165" fontId="11" fillId="0" borderId="4" xfId="0" applyNumberFormat="1" applyFont="1" applyBorder="1" applyAlignment="1">
      <alignment horizontal="right"/>
    </xf>
    <xf numFmtId="165" fontId="12" fillId="0" borderId="4" xfId="0" applyNumberFormat="1" applyFont="1" applyBorder="1"/>
    <xf numFmtId="165" fontId="11" fillId="6" borderId="4" xfId="0" applyNumberFormat="1" applyFont="1" applyFill="1" applyBorder="1" applyAlignment="1">
      <alignment horizontal="right"/>
    </xf>
    <xf numFmtId="164" fontId="11" fillId="0" borderId="4" xfId="0" applyNumberFormat="1" applyFont="1" applyFill="1" applyBorder="1" applyAlignment="1">
      <alignment horizontal="right"/>
    </xf>
    <xf numFmtId="165" fontId="4" fillId="11" borderId="4" xfId="0" applyNumberFormat="1" applyFont="1" applyFill="1" applyBorder="1"/>
    <xf numFmtId="0" fontId="4" fillId="26" borderId="4" xfId="0" applyFont="1" applyFill="1" applyBorder="1"/>
    <xf numFmtId="164" fontId="11" fillId="0" borderId="18" xfId="0" applyNumberFormat="1" applyFont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165" fontId="17" fillId="7" borderId="4" xfId="5" applyNumberFormat="1" applyFont="1" applyFill="1" applyBorder="1"/>
    <xf numFmtId="0" fontId="16" fillId="0" borderId="4" xfId="0" applyFont="1" applyBorder="1"/>
  </cellXfs>
  <cellStyles count="6">
    <cellStyle name="Heading" xfId="1"/>
    <cellStyle name="Heading1" xfId="2"/>
    <cellStyle name="Monétaire" xfId="5" builtinId="4"/>
    <cellStyle name="Normal" xfId="0" builtinId="0" customBuiltin="1"/>
    <cellStyle name="Result" xfId="3"/>
    <cellStyle name="Result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800">
                <a:solidFill>
                  <a:srgbClr val="C00000"/>
                </a:solidFill>
              </a:defRPr>
            </a:pPr>
            <a:r>
              <a:rPr lang="en-US" sz="1800">
                <a:solidFill>
                  <a:srgbClr val="C00000"/>
                </a:solidFill>
              </a:rPr>
              <a:t>BUDGET DEPENSES GLOBAL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3.8480038480038482E-2"/>
          <c:y val="0.11673965139990769"/>
          <c:w val="0.62744975059935715"/>
          <c:h val="0.8219710343390445"/>
        </c:manualLayout>
      </c:layout>
      <c:pie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Budget!$A$78:$A$82</c:f>
              <c:strCache>
                <c:ptCount val="5"/>
                <c:pt idx="0">
                  <c:v>FONCTIONNEMENT</c:v>
                </c:pt>
                <c:pt idx="1">
                  <c:v> Achats pour Expo</c:v>
                </c:pt>
                <c:pt idx="2">
                  <c:v>CACHETS ARTISTES(concerts, spect</c:v>
                </c:pt>
                <c:pt idx="3">
                  <c:v>RESTAURATION TOTAL</c:v>
                </c:pt>
                <c:pt idx="4">
                  <c:v>COMMUNICATION</c:v>
                </c:pt>
              </c:strCache>
            </c:strRef>
          </c:cat>
          <c:val>
            <c:numRef>
              <c:f>Budget!$B$78:$B$82</c:f>
              <c:numCache>
                <c:formatCode>#,##0.00\ "€"</c:formatCode>
                <c:ptCount val="5"/>
                <c:pt idx="0">
                  <c:v>1942.52</c:v>
                </c:pt>
                <c:pt idx="1">
                  <c:v>751.03</c:v>
                </c:pt>
                <c:pt idx="2">
                  <c:v>4022.64</c:v>
                </c:pt>
                <c:pt idx="3">
                  <c:v>1161.83</c:v>
                </c:pt>
                <c:pt idx="4">
                  <c:v>124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spPr>
    <a:solidFill>
      <a:schemeClr val="bg1"/>
    </a:solidFill>
    <a:ln cmpd="sng">
      <a:solidFill>
        <a:schemeClr val="tx2">
          <a:alpha val="78000"/>
        </a:schemeClr>
      </a:solidFill>
    </a:ln>
  </c:spPr>
  <c:txPr>
    <a:bodyPr/>
    <a:lstStyle/>
    <a:p>
      <a:pPr>
        <a:defRPr sz="1050"/>
      </a:pPr>
      <a:endParaRPr lang="fr-FR"/>
    </a:p>
  </c:txPr>
  <c:printSettings>
    <c:headerFooter/>
    <c:pageMargins b="0.74803149606299235" l="0.70866141732283494" r="0.70866141732283494" t="0.74803149606299235" header="0.31496062992126006" footer="0.31496062992126006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>
                <a:solidFill>
                  <a:srgbClr val="00B050"/>
                </a:solidFill>
              </a:defRPr>
            </a:pPr>
            <a:r>
              <a:rPr lang="en-US">
                <a:solidFill>
                  <a:srgbClr val="00B050"/>
                </a:solidFill>
              </a:rPr>
              <a:t>DETAIL RECETTES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2.1728398441279047E-2"/>
          <c:y val="9.17978015905907E-2"/>
          <c:w val="0.65529972280349591"/>
          <c:h val="0.83144218814753401"/>
        </c:manualLayout>
      </c:layout>
      <c:pie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Budget!$G$78:$G$84</c:f>
              <c:strCache>
                <c:ptCount val="7"/>
                <c:pt idx="0">
                  <c:v>BILLETERIE</c:v>
                </c:pt>
                <c:pt idx="1">
                  <c:v>CREDIT MUTUEL journal offici</c:v>
                </c:pt>
                <c:pt idx="2">
                  <c:v>ADHESIONS DIRECTES</c:v>
                </c:pt>
                <c:pt idx="3">
                  <c:v>HELLOASSO (dons et adhésions)</c:v>
                </c:pt>
                <c:pt idx="4">
                  <c:v>BUVETTE</c:v>
                </c:pt>
                <c:pt idx="5">
                  <c:v>TERRITOIRES VENDOMOIS</c:v>
                </c:pt>
                <c:pt idx="6">
                  <c:v>FONDS PRIVES</c:v>
                </c:pt>
              </c:strCache>
            </c:strRef>
          </c:cat>
          <c:val>
            <c:numRef>
              <c:f>Budget!$H$78:$H$84</c:f>
              <c:numCache>
                <c:formatCode>#,##0.00\ "€"</c:formatCode>
                <c:ptCount val="7"/>
                <c:pt idx="0">
                  <c:v>1542</c:v>
                </c:pt>
                <c:pt idx="1">
                  <c:v>44</c:v>
                </c:pt>
                <c:pt idx="2">
                  <c:v>630</c:v>
                </c:pt>
                <c:pt idx="3">
                  <c:v>830.77</c:v>
                </c:pt>
                <c:pt idx="4">
                  <c:v>930</c:v>
                </c:pt>
                <c:pt idx="5">
                  <c:v>800</c:v>
                </c:pt>
                <c:pt idx="6">
                  <c:v>3286.9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fr-FR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strRef>
          <c:f>Budget!$A$69</c:f>
          <c:strCache>
            <c:ptCount val="1"/>
            <c:pt idx="0">
              <c:v>DETAIL DE LA RESTAURATION</c:v>
            </c:pt>
          </c:strCache>
        </c:strRef>
      </c:tx>
      <c:layout>
        <c:manualLayout>
          <c:xMode val="edge"/>
          <c:yMode val="edge"/>
          <c:x val="0.35822922134733176"/>
          <c:y val="4.1666666666666664E-2"/>
        </c:manualLayout>
      </c:layout>
      <c:overlay val="1"/>
      <c:txPr>
        <a:bodyPr/>
        <a:lstStyle/>
        <a:p>
          <a:pPr>
            <a:defRPr>
              <a:solidFill>
                <a:srgbClr val="C00000"/>
              </a:solidFill>
            </a:defRPr>
          </a:pPr>
          <a:endParaRPr lang="fr-FR"/>
        </a:p>
      </c:txPr>
    </c:title>
    <c:plotArea>
      <c:layout/>
      <c:pie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Budget!$A$70:$A$74</c:f>
              <c:strCache>
                <c:ptCount val="5"/>
                <c:pt idx="0">
                  <c:v>VERNISSAGE TOTAL</c:v>
                </c:pt>
                <c:pt idx="1">
                  <c:v>GLOBAL BUVETTE</c:v>
                </c:pt>
                <c:pt idx="2">
                  <c:v>ATELIER VIN</c:v>
                </c:pt>
                <c:pt idx="3">
                  <c:v>MATERIEL</c:v>
                </c:pt>
                <c:pt idx="4">
                  <c:v>REPAS ARTISTES/benevo</c:v>
                </c:pt>
              </c:strCache>
            </c:strRef>
          </c:cat>
          <c:val>
            <c:numRef>
              <c:f>Budget!$B$70:$B$74</c:f>
              <c:numCache>
                <c:formatCode>#,##0.00\ "€"</c:formatCode>
                <c:ptCount val="5"/>
                <c:pt idx="0">
                  <c:v>678.18</c:v>
                </c:pt>
                <c:pt idx="1">
                  <c:v>63.76</c:v>
                </c:pt>
                <c:pt idx="2">
                  <c:v>230.54</c:v>
                </c:pt>
                <c:pt idx="3">
                  <c:v>119.95</c:v>
                </c:pt>
                <c:pt idx="4">
                  <c:v>69.400000000000006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1</xdr:row>
      <xdr:rowOff>28574</xdr:rowOff>
    </xdr:from>
    <xdr:to>
      <xdr:col>8</xdr:col>
      <xdr:colOff>133349</xdr:colOff>
      <xdr:row>28</xdr:row>
      <xdr:rowOff>180974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228601</xdr:colOff>
      <xdr:row>1</xdr:row>
      <xdr:rowOff>38100</xdr:rowOff>
    </xdr:from>
    <xdr:to>
      <xdr:col>15</xdr:col>
      <xdr:colOff>790575</xdr:colOff>
      <xdr:row>29</xdr:row>
      <xdr:rowOff>38100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238125</xdr:colOff>
      <xdr:row>30</xdr:row>
      <xdr:rowOff>209550</xdr:rowOff>
    </xdr:from>
    <xdr:to>
      <xdr:col>5</xdr:col>
      <xdr:colOff>619125</xdr:colOff>
      <xdr:row>46</xdr:row>
      <xdr:rowOff>9525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8"/>
  <sheetViews>
    <sheetView showGridLines="0" tabSelected="1" workbookViewId="0">
      <selection activeCell="G56" sqref="G56"/>
    </sheetView>
  </sheetViews>
  <sheetFormatPr baseColWidth="10" defaultRowHeight="14.25"/>
  <cols>
    <col min="1" max="1" width="37.375" customWidth="1"/>
    <col min="2" max="2" width="12.375" customWidth="1"/>
    <col min="3" max="3" width="4.125" customWidth="1"/>
    <col min="4" max="4" width="24" customWidth="1"/>
    <col min="5" max="5" width="9.625" customWidth="1"/>
    <col min="6" max="6" width="7.25" style="9" customWidth="1"/>
    <col min="7" max="7" width="28.125" customWidth="1"/>
    <col min="8" max="8" width="12.5" customWidth="1"/>
    <col min="9" max="9" width="10.75" customWidth="1"/>
    <col min="10" max="10" width="11" customWidth="1"/>
  </cols>
  <sheetData>
    <row r="1" spans="1:8" ht="15">
      <c r="A1" s="5" t="s">
        <v>76</v>
      </c>
      <c r="B1" s="1"/>
      <c r="C1" s="20"/>
      <c r="D1" s="20" t="s">
        <v>0</v>
      </c>
      <c r="E1" s="81" t="s">
        <v>80</v>
      </c>
      <c r="F1" s="92"/>
      <c r="G1" s="20" t="s">
        <v>75</v>
      </c>
      <c r="H1" s="98"/>
    </row>
    <row r="2" spans="1:8">
      <c r="A2" s="78" t="s">
        <v>1</v>
      </c>
      <c r="B2" s="78" t="s">
        <v>2</v>
      </c>
      <c r="C2" s="127"/>
      <c r="D2" s="127"/>
      <c r="E2" s="128"/>
      <c r="F2" s="93"/>
      <c r="G2" s="107" t="s">
        <v>1</v>
      </c>
      <c r="H2" s="82" t="s">
        <v>3</v>
      </c>
    </row>
    <row r="3" spans="1:8" ht="15">
      <c r="A3" s="131" t="s">
        <v>4</v>
      </c>
      <c r="B3" s="36"/>
      <c r="C3" s="37"/>
      <c r="D3" s="38"/>
      <c r="E3" s="38"/>
      <c r="F3" s="94"/>
      <c r="G3" s="108"/>
      <c r="H3" s="99"/>
    </row>
    <row r="4" spans="1:8" ht="15">
      <c r="A4" s="10" t="s">
        <v>6</v>
      </c>
      <c r="B4" s="13">
        <v>44</v>
      </c>
      <c r="C4" s="13"/>
      <c r="D4" s="14" t="s">
        <v>6</v>
      </c>
      <c r="E4" s="14"/>
      <c r="F4" s="95"/>
      <c r="G4" s="109" t="s">
        <v>5</v>
      </c>
      <c r="H4" s="100">
        <v>1542</v>
      </c>
    </row>
    <row r="5" spans="1:8" ht="15">
      <c r="A5" s="10" t="s">
        <v>7</v>
      </c>
      <c r="B5" s="15">
        <v>488.36</v>
      </c>
      <c r="C5" s="15"/>
      <c r="D5" s="13" t="s">
        <v>8</v>
      </c>
      <c r="E5" s="14"/>
      <c r="F5" s="95"/>
      <c r="G5" s="58" t="s">
        <v>21</v>
      </c>
      <c r="H5" s="101">
        <v>44</v>
      </c>
    </row>
    <row r="6" spans="1:8" ht="15">
      <c r="A6" s="10" t="s">
        <v>9</v>
      </c>
      <c r="B6" s="13">
        <v>802.2</v>
      </c>
      <c r="C6" s="13"/>
      <c r="D6" s="14" t="s">
        <v>9</v>
      </c>
      <c r="E6" s="14"/>
      <c r="F6" s="95"/>
      <c r="G6" s="50" t="s">
        <v>79</v>
      </c>
      <c r="H6" s="102"/>
    </row>
    <row r="7" spans="1:8" ht="15">
      <c r="A7" s="10" t="s">
        <v>10</v>
      </c>
      <c r="B7" s="13">
        <v>194.78</v>
      </c>
      <c r="C7" s="13"/>
      <c r="D7" s="13" t="s">
        <v>11</v>
      </c>
      <c r="E7" s="14"/>
      <c r="F7" s="95"/>
      <c r="G7" s="110" t="s">
        <v>22</v>
      </c>
      <c r="H7" s="103">
        <v>630</v>
      </c>
    </row>
    <row r="8" spans="1:8" ht="15">
      <c r="A8" s="10" t="s">
        <v>12</v>
      </c>
      <c r="B8" s="13">
        <v>386.18</v>
      </c>
      <c r="C8" s="13"/>
      <c r="D8" s="13" t="s">
        <v>12</v>
      </c>
      <c r="E8" s="14"/>
      <c r="F8" s="95"/>
      <c r="G8" s="50"/>
      <c r="H8" s="102"/>
    </row>
    <row r="9" spans="1:8" ht="15">
      <c r="A9" s="121" t="s">
        <v>13</v>
      </c>
      <c r="B9" s="13">
        <v>27</v>
      </c>
      <c r="C9" s="13"/>
      <c r="D9" s="13" t="s">
        <v>72</v>
      </c>
      <c r="E9" s="14"/>
      <c r="F9" s="95"/>
      <c r="G9" s="111" t="s">
        <v>23</v>
      </c>
      <c r="H9" s="104">
        <v>468</v>
      </c>
    </row>
    <row r="10" spans="1:8" ht="15">
      <c r="A10" s="132"/>
      <c r="B10" s="39">
        <f>SUM(B4:B9)</f>
        <v>1942.52</v>
      </c>
      <c r="C10" s="133"/>
      <c r="D10" s="40"/>
      <c r="E10" s="40"/>
      <c r="F10" s="94"/>
      <c r="G10" s="111" t="s">
        <v>24</v>
      </c>
      <c r="H10" s="104">
        <v>362.77</v>
      </c>
    </row>
    <row r="11" spans="1:8" ht="15">
      <c r="A11" s="134"/>
      <c r="B11" s="17"/>
      <c r="C11" s="18"/>
      <c r="D11" s="18"/>
      <c r="E11" s="135"/>
      <c r="F11" s="94"/>
      <c r="G11" s="50"/>
      <c r="H11" s="105">
        <v>830.77</v>
      </c>
    </row>
    <row r="12" spans="1:8" ht="15">
      <c r="A12" s="134"/>
      <c r="B12" s="17"/>
      <c r="C12" s="18"/>
      <c r="D12" s="18"/>
      <c r="E12" s="135"/>
      <c r="F12" s="94"/>
      <c r="G12" s="50"/>
      <c r="H12" s="104"/>
    </row>
    <row r="13" spans="1:8" ht="15">
      <c r="A13" s="10"/>
      <c r="B13" s="10"/>
      <c r="C13" s="14"/>
      <c r="D13" s="14"/>
      <c r="E13" s="14"/>
      <c r="F13" s="94"/>
      <c r="G13" s="10"/>
      <c r="H13" s="104"/>
    </row>
    <row r="14" spans="1:8" ht="15">
      <c r="A14" s="34" t="s">
        <v>74</v>
      </c>
      <c r="B14" s="34"/>
      <c r="C14" s="41"/>
      <c r="D14" s="42"/>
      <c r="E14" s="42"/>
      <c r="F14" s="95"/>
      <c r="G14" s="10"/>
      <c r="H14" s="104"/>
    </row>
    <row r="15" spans="1:8">
      <c r="A15" s="10" t="s">
        <v>14</v>
      </c>
      <c r="B15" s="13">
        <v>175</v>
      </c>
      <c r="C15" s="13"/>
      <c r="D15" s="13" t="s">
        <v>15</v>
      </c>
      <c r="E15" s="14"/>
      <c r="F15" s="95"/>
      <c r="G15" s="10"/>
      <c r="H15" s="104"/>
    </row>
    <row r="16" spans="1:8" ht="15">
      <c r="A16" s="10" t="s">
        <v>14</v>
      </c>
      <c r="B16" s="13">
        <v>262.89999999999998</v>
      </c>
      <c r="C16" s="13"/>
      <c r="D16" s="13" t="s">
        <v>16</v>
      </c>
      <c r="E16" s="14"/>
      <c r="F16" s="95"/>
      <c r="G16" s="50"/>
      <c r="H16" s="106"/>
    </row>
    <row r="17" spans="1:8" ht="15">
      <c r="A17" s="10" t="s">
        <v>17</v>
      </c>
      <c r="B17" s="13">
        <v>27.83</v>
      </c>
      <c r="C17" s="13"/>
      <c r="D17" s="13" t="s">
        <v>18</v>
      </c>
      <c r="E17" s="14"/>
      <c r="F17" s="94"/>
      <c r="G17" s="112"/>
      <c r="H17" s="113"/>
    </row>
    <row r="18" spans="1:8" ht="15">
      <c r="A18" s="10" t="s">
        <v>19</v>
      </c>
      <c r="B18" s="13">
        <v>285.3</v>
      </c>
      <c r="C18" s="13"/>
      <c r="D18" s="13" t="s">
        <v>20</v>
      </c>
      <c r="E18" s="136"/>
      <c r="F18" s="95"/>
      <c r="G18" s="53"/>
      <c r="H18" s="116"/>
    </row>
    <row r="19" spans="1:8" ht="15">
      <c r="A19" s="137"/>
      <c r="B19" s="138">
        <f>SUM(B15:B18)</f>
        <v>751.03</v>
      </c>
      <c r="C19" s="138"/>
      <c r="D19" s="139"/>
      <c r="E19" s="139"/>
      <c r="F19" s="94"/>
      <c r="G19" s="117" t="s">
        <v>27</v>
      </c>
      <c r="H19" s="118">
        <v>930</v>
      </c>
    </row>
    <row r="20" spans="1:8" ht="15">
      <c r="A20" s="140" t="s">
        <v>85</v>
      </c>
      <c r="B20" s="141"/>
      <c r="C20" s="142"/>
      <c r="D20" s="143"/>
      <c r="E20" s="144"/>
      <c r="F20" s="94"/>
      <c r="G20" s="19"/>
      <c r="H20" s="116"/>
    </row>
    <row r="21" spans="1:8" ht="15">
      <c r="A21" s="10" t="s">
        <v>25</v>
      </c>
      <c r="B21" s="145">
        <v>66.64</v>
      </c>
      <c r="C21" s="146"/>
      <c r="D21" s="13"/>
      <c r="E21" s="147"/>
      <c r="F21" s="94"/>
      <c r="G21" s="119" t="s">
        <v>38</v>
      </c>
      <c r="H21" s="68"/>
    </row>
    <row r="22" spans="1:8" ht="15">
      <c r="A22" s="121" t="s">
        <v>26</v>
      </c>
      <c r="B22" s="145">
        <v>450</v>
      </c>
      <c r="C22" s="19"/>
      <c r="D22" s="148"/>
      <c r="E22" s="147"/>
      <c r="F22" s="94"/>
      <c r="G22" s="10" t="s">
        <v>101</v>
      </c>
      <c r="H22" s="120">
        <v>800</v>
      </c>
    </row>
    <row r="23" spans="1:8">
      <c r="A23" s="149" t="s">
        <v>28</v>
      </c>
      <c r="B23" s="19">
        <v>600</v>
      </c>
      <c r="C23" s="19"/>
      <c r="D23" s="148"/>
      <c r="E23" s="14"/>
      <c r="F23" s="95"/>
      <c r="G23" s="121" t="s">
        <v>102</v>
      </c>
      <c r="H23" s="122"/>
    </row>
    <row r="24" spans="1:8" ht="15">
      <c r="A24" s="149" t="s">
        <v>29</v>
      </c>
      <c r="B24" s="19">
        <v>542</v>
      </c>
      <c r="C24" s="13"/>
      <c r="D24" s="13"/>
      <c r="E24" s="14"/>
      <c r="F24" s="95"/>
      <c r="G24" s="123" t="s">
        <v>41</v>
      </c>
      <c r="H24" s="124"/>
    </row>
    <row r="25" spans="1:8" ht="15">
      <c r="A25" s="121" t="s">
        <v>30</v>
      </c>
      <c r="B25" s="145">
        <v>550</v>
      </c>
      <c r="C25" s="13"/>
      <c r="D25" s="150"/>
      <c r="E25" s="14"/>
      <c r="F25" s="95"/>
      <c r="G25" s="125" t="s">
        <v>44</v>
      </c>
      <c r="H25" s="126">
        <v>60</v>
      </c>
    </row>
    <row r="26" spans="1:8">
      <c r="A26" s="10" t="s">
        <v>31</v>
      </c>
      <c r="B26" s="145">
        <v>150</v>
      </c>
      <c r="C26" s="13"/>
      <c r="D26" s="13"/>
      <c r="E26" s="14"/>
      <c r="F26" s="95"/>
      <c r="G26" s="125" t="s">
        <v>48</v>
      </c>
      <c r="H26" s="126">
        <v>50</v>
      </c>
    </row>
    <row r="27" spans="1:8">
      <c r="A27" s="121" t="s">
        <v>32</v>
      </c>
      <c r="B27" s="145">
        <v>800</v>
      </c>
      <c r="C27" s="13"/>
      <c r="D27" s="13"/>
      <c r="E27" s="14"/>
      <c r="F27" s="95"/>
      <c r="G27" s="125" t="s">
        <v>50</v>
      </c>
      <c r="H27" s="126">
        <v>100</v>
      </c>
    </row>
    <row r="28" spans="1:8">
      <c r="A28" s="10" t="s">
        <v>33</v>
      </c>
      <c r="B28" s="145">
        <v>0</v>
      </c>
      <c r="C28" s="14"/>
      <c r="D28" s="14"/>
      <c r="E28" s="14"/>
      <c r="F28" s="95"/>
      <c r="G28" s="125" t="s">
        <v>52</v>
      </c>
      <c r="H28" s="126">
        <v>100</v>
      </c>
    </row>
    <row r="29" spans="1:8">
      <c r="A29" s="121" t="s">
        <v>34</v>
      </c>
      <c r="B29" s="145">
        <v>150</v>
      </c>
      <c r="C29" s="13"/>
      <c r="D29" s="13"/>
      <c r="E29" s="14"/>
      <c r="F29" s="95"/>
      <c r="G29" s="125" t="s">
        <v>54</v>
      </c>
      <c r="H29" s="126">
        <v>100</v>
      </c>
    </row>
    <row r="30" spans="1:8">
      <c r="A30" s="10" t="s">
        <v>35</v>
      </c>
      <c r="B30" s="145">
        <v>114</v>
      </c>
      <c r="C30" s="13"/>
      <c r="D30" s="13"/>
      <c r="E30" s="14"/>
      <c r="F30" s="95"/>
      <c r="G30" s="125" t="s">
        <v>55</v>
      </c>
      <c r="H30" s="126">
        <v>20</v>
      </c>
    </row>
    <row r="31" spans="1:8">
      <c r="A31" s="10" t="s">
        <v>81</v>
      </c>
      <c r="B31" s="151">
        <v>600</v>
      </c>
      <c r="C31" s="13"/>
      <c r="D31" s="13"/>
      <c r="E31" s="152"/>
      <c r="F31" s="95"/>
      <c r="G31" s="21" t="s">
        <v>56</v>
      </c>
      <c r="H31" s="126">
        <v>150</v>
      </c>
    </row>
    <row r="32" spans="1:8" ht="15">
      <c r="A32" s="10"/>
      <c r="B32" s="145"/>
      <c r="C32" s="153"/>
      <c r="D32" s="153"/>
      <c r="E32" s="135"/>
      <c r="F32" s="95"/>
      <c r="G32" s="21" t="s">
        <v>58</v>
      </c>
      <c r="H32" s="126">
        <v>250</v>
      </c>
    </row>
    <row r="33" spans="1:9" ht="15">
      <c r="A33" s="10"/>
      <c r="B33" s="145"/>
      <c r="C33" s="18"/>
      <c r="D33" s="18"/>
      <c r="E33" s="154"/>
      <c r="F33" s="95"/>
      <c r="G33" s="21" t="s">
        <v>59</v>
      </c>
      <c r="H33" s="126">
        <v>50</v>
      </c>
    </row>
    <row r="34" spans="1:9" ht="15">
      <c r="A34" s="140"/>
      <c r="B34" s="155">
        <f>SUM(B21:B33)</f>
        <v>4022.64</v>
      </c>
      <c r="C34" s="142"/>
      <c r="D34" s="143"/>
      <c r="E34" s="144"/>
      <c r="F34" s="95"/>
      <c r="G34" s="21" t="s">
        <v>61</v>
      </c>
      <c r="H34" s="126">
        <v>100</v>
      </c>
    </row>
    <row r="35" spans="1:9" ht="15">
      <c r="A35" s="16" t="s">
        <v>77</v>
      </c>
      <c r="B35" s="12"/>
      <c r="C35" s="156"/>
      <c r="D35" s="157" t="s">
        <v>36</v>
      </c>
      <c r="E35" s="158"/>
      <c r="F35" s="95"/>
      <c r="G35" s="21" t="s">
        <v>63</v>
      </c>
      <c r="H35" s="126">
        <v>50</v>
      </c>
    </row>
    <row r="36" spans="1:9" ht="15">
      <c r="A36" s="50"/>
      <c r="B36" s="10"/>
      <c r="C36" s="13"/>
      <c r="D36" s="191" t="s">
        <v>119</v>
      </c>
      <c r="E36" s="159">
        <v>131.76</v>
      </c>
      <c r="F36" s="95"/>
      <c r="G36" s="21" t="s">
        <v>64</v>
      </c>
      <c r="H36" s="126">
        <v>100</v>
      </c>
    </row>
    <row r="37" spans="1:9" ht="15">
      <c r="A37" s="160"/>
      <c r="B37" s="161"/>
      <c r="C37" s="13"/>
      <c r="D37" s="191" t="s">
        <v>120</v>
      </c>
      <c r="E37" s="159">
        <v>178</v>
      </c>
      <c r="F37" s="95"/>
      <c r="G37" s="21" t="s">
        <v>65</v>
      </c>
      <c r="H37" s="126">
        <v>50</v>
      </c>
    </row>
    <row r="38" spans="1:9" ht="15">
      <c r="A38" s="162" t="s">
        <v>36</v>
      </c>
      <c r="B38" s="163">
        <v>450.64</v>
      </c>
      <c r="C38" s="13"/>
      <c r="D38" s="191" t="s">
        <v>121</v>
      </c>
      <c r="E38" s="159">
        <v>50.88</v>
      </c>
      <c r="F38" s="95"/>
      <c r="G38" s="21" t="s">
        <v>66</v>
      </c>
      <c r="H38" s="126">
        <v>150</v>
      </c>
    </row>
    <row r="39" spans="1:9" ht="15">
      <c r="A39" s="10" t="s">
        <v>37</v>
      </c>
      <c r="B39" s="164">
        <v>227.54</v>
      </c>
      <c r="C39" s="165"/>
      <c r="D39" s="191" t="s">
        <v>122</v>
      </c>
      <c r="E39" s="159">
        <v>60</v>
      </c>
      <c r="F39" s="95"/>
      <c r="G39" s="21" t="s">
        <v>118</v>
      </c>
      <c r="H39" s="126">
        <v>100</v>
      </c>
    </row>
    <row r="40" spans="1:9" ht="15">
      <c r="A40" s="166" t="s">
        <v>73</v>
      </c>
      <c r="B40" s="167">
        <f>SUM(B38:B39)</f>
        <v>678.18</v>
      </c>
      <c r="C40" s="156"/>
      <c r="D40" s="191" t="s">
        <v>123</v>
      </c>
      <c r="E40" s="159">
        <v>30</v>
      </c>
      <c r="F40" s="95"/>
      <c r="G40" s="21" t="s">
        <v>117</v>
      </c>
      <c r="H40" s="126">
        <v>100</v>
      </c>
    </row>
    <row r="41" spans="1:9" ht="15">
      <c r="A41" s="168" t="s">
        <v>39</v>
      </c>
      <c r="B41" s="167">
        <v>63.76</v>
      </c>
      <c r="C41" s="169"/>
      <c r="D41" s="170"/>
      <c r="E41" s="171">
        <f>SUM(E36:E40)</f>
        <v>450.64</v>
      </c>
      <c r="F41" s="96"/>
      <c r="G41" s="21" t="s">
        <v>116</v>
      </c>
      <c r="H41" s="126">
        <v>500</v>
      </c>
    </row>
    <row r="42" spans="1:9" ht="15.75">
      <c r="A42" s="53" t="s">
        <v>40</v>
      </c>
      <c r="B42" s="172">
        <v>60.54</v>
      </c>
      <c r="C42" s="169"/>
      <c r="D42" s="173" t="s">
        <v>46</v>
      </c>
      <c r="E42" s="174"/>
      <c r="F42" s="97"/>
      <c r="G42" s="21" t="s">
        <v>115</v>
      </c>
      <c r="H42" s="126">
        <v>50</v>
      </c>
    </row>
    <row r="43" spans="1:9" ht="15">
      <c r="A43" s="175" t="s">
        <v>42</v>
      </c>
      <c r="B43" s="122">
        <v>170</v>
      </c>
      <c r="C43" s="169"/>
      <c r="D43" s="176" t="s">
        <v>78</v>
      </c>
      <c r="E43" s="177">
        <v>21</v>
      </c>
      <c r="F43" s="97"/>
      <c r="G43" s="21" t="s">
        <v>114</v>
      </c>
      <c r="H43" s="126">
        <v>262.89999999999998</v>
      </c>
      <c r="I43" s="6"/>
    </row>
    <row r="44" spans="1:9" ht="15">
      <c r="A44" s="178" t="s">
        <v>45</v>
      </c>
      <c r="B44" s="179">
        <f>SUM(B42:B43)</f>
        <v>230.54</v>
      </c>
      <c r="C44" s="180"/>
      <c r="D44" s="176" t="s">
        <v>43</v>
      </c>
      <c r="E44" s="177">
        <v>39.54</v>
      </c>
      <c r="F44" s="97"/>
      <c r="G44" s="21" t="s">
        <v>113</v>
      </c>
      <c r="H44" s="126">
        <v>170</v>
      </c>
      <c r="I44" s="6"/>
    </row>
    <row r="45" spans="1:9" ht="15">
      <c r="A45" s="181" t="s">
        <v>82</v>
      </c>
      <c r="B45" s="122"/>
      <c r="C45" s="169"/>
      <c r="D45" s="169" t="s">
        <v>107</v>
      </c>
      <c r="E45" s="182">
        <v>10</v>
      </c>
      <c r="F45" s="96"/>
      <c r="G45" s="21" t="s">
        <v>103</v>
      </c>
      <c r="H45" s="126">
        <v>50</v>
      </c>
      <c r="I45" s="6"/>
    </row>
    <row r="46" spans="1:9">
      <c r="A46" s="10" t="s">
        <v>47</v>
      </c>
      <c r="B46" s="122">
        <v>0</v>
      </c>
      <c r="C46" s="169"/>
      <c r="D46" s="169" t="s">
        <v>106</v>
      </c>
      <c r="E46" s="182">
        <v>20</v>
      </c>
      <c r="F46" s="97"/>
      <c r="G46" s="21" t="s">
        <v>83</v>
      </c>
      <c r="H46" s="126">
        <v>100</v>
      </c>
      <c r="I46" s="6"/>
    </row>
    <row r="47" spans="1:9">
      <c r="A47" s="10" t="s">
        <v>49</v>
      </c>
      <c r="B47" s="183">
        <v>100</v>
      </c>
      <c r="C47" s="169"/>
      <c r="D47" s="169" t="s">
        <v>108</v>
      </c>
      <c r="E47" s="182">
        <v>30</v>
      </c>
      <c r="F47" s="97"/>
      <c r="G47" s="21" t="s">
        <v>94</v>
      </c>
      <c r="H47" s="126">
        <v>46.4</v>
      </c>
      <c r="I47" s="6"/>
    </row>
    <row r="48" spans="1:9">
      <c r="A48" s="10" t="s">
        <v>51</v>
      </c>
      <c r="B48" s="183">
        <v>19.95</v>
      </c>
      <c r="C48" s="169"/>
      <c r="D48" s="169" t="s">
        <v>53</v>
      </c>
      <c r="E48" s="182">
        <v>20</v>
      </c>
      <c r="F48" s="97"/>
      <c r="G48" s="21" t="s">
        <v>95</v>
      </c>
      <c r="H48" s="126">
        <v>22.6</v>
      </c>
      <c r="I48" s="6"/>
    </row>
    <row r="49" spans="1:9" ht="15">
      <c r="A49" s="181"/>
      <c r="B49" s="179">
        <f>SUM(B47:B48)</f>
        <v>119.95</v>
      </c>
      <c r="C49" s="169"/>
      <c r="D49" s="169" t="s">
        <v>109</v>
      </c>
      <c r="E49" s="184">
        <v>15</v>
      </c>
      <c r="F49" s="97"/>
      <c r="G49" s="21" t="s">
        <v>104</v>
      </c>
      <c r="H49" s="126">
        <v>55</v>
      </c>
      <c r="I49" s="6"/>
    </row>
    <row r="50" spans="1:9">
      <c r="A50" s="10"/>
      <c r="B50" s="182"/>
      <c r="C50" s="185"/>
      <c r="D50" s="169" t="s">
        <v>110</v>
      </c>
      <c r="E50" s="182">
        <v>15</v>
      </c>
      <c r="F50" s="97"/>
      <c r="G50" s="21"/>
      <c r="H50" s="126"/>
      <c r="I50" s="6"/>
    </row>
    <row r="51" spans="1:9" ht="15">
      <c r="A51" s="10"/>
      <c r="B51" s="186"/>
      <c r="C51" s="176"/>
      <c r="D51" s="169" t="s">
        <v>111</v>
      </c>
      <c r="E51" s="182">
        <v>30</v>
      </c>
      <c r="F51" s="97"/>
      <c r="G51" s="21" t="s">
        <v>105</v>
      </c>
      <c r="H51" s="126">
        <v>500</v>
      </c>
      <c r="I51" s="6"/>
    </row>
    <row r="52" spans="1:9" ht="15">
      <c r="A52" s="187" t="s">
        <v>57</v>
      </c>
      <c r="B52" s="122"/>
      <c r="C52" s="169"/>
      <c r="D52" s="169" t="s">
        <v>112</v>
      </c>
      <c r="E52" s="182">
        <v>30</v>
      </c>
      <c r="F52" s="96"/>
      <c r="G52" s="114"/>
      <c r="H52" s="115">
        <f>SUM(H25:H51)</f>
        <v>3286.9</v>
      </c>
      <c r="I52" s="6"/>
    </row>
    <row r="53" spans="1:9" ht="15">
      <c r="A53" s="129"/>
      <c r="B53" s="130"/>
      <c r="C53" s="188"/>
      <c r="D53" s="189"/>
      <c r="E53" s="190">
        <f>SUM(E43:E52)</f>
        <v>230.54</v>
      </c>
      <c r="F53" s="96"/>
      <c r="G53" s="75"/>
      <c r="H53" s="51"/>
      <c r="I53" s="9"/>
    </row>
    <row r="54" spans="1:9" ht="15">
      <c r="A54" s="2" t="s">
        <v>60</v>
      </c>
      <c r="B54" s="59">
        <v>22.6</v>
      </c>
      <c r="C54" s="44"/>
      <c r="D54" s="24"/>
      <c r="E54" s="24"/>
      <c r="F54" s="32"/>
      <c r="G54" s="75"/>
      <c r="H54" s="51"/>
      <c r="I54" s="9"/>
    </row>
    <row r="55" spans="1:9">
      <c r="A55" s="2" t="s">
        <v>62</v>
      </c>
      <c r="B55" s="59">
        <v>46.4</v>
      </c>
      <c r="C55" s="22"/>
      <c r="D55" s="24"/>
      <c r="E55" s="30"/>
      <c r="F55" s="33"/>
      <c r="G55" s="75"/>
      <c r="H55" s="9"/>
      <c r="I55" s="9"/>
    </row>
    <row r="56" spans="1:9" ht="15">
      <c r="A56" s="48"/>
      <c r="B56" s="60">
        <f>SUM(B54:B55)</f>
        <v>69</v>
      </c>
      <c r="C56" s="45"/>
      <c r="D56" s="24"/>
      <c r="E56" s="31"/>
      <c r="F56" s="91"/>
      <c r="G56" s="8"/>
      <c r="H56" s="76"/>
      <c r="I56" s="9"/>
    </row>
    <row r="57" spans="1:9" ht="15">
      <c r="A57" s="3" t="s">
        <v>86</v>
      </c>
      <c r="B57" s="61">
        <v>1161.83</v>
      </c>
      <c r="C57" s="7"/>
      <c r="E57" s="24"/>
      <c r="F57" s="91"/>
      <c r="G57" s="8"/>
      <c r="H57" s="9"/>
      <c r="I57" s="9"/>
    </row>
    <row r="58" spans="1:9" ht="15">
      <c r="A58" s="46" t="s">
        <v>67</v>
      </c>
      <c r="B58" s="62"/>
      <c r="C58" s="7"/>
      <c r="D58" s="25"/>
      <c r="E58" s="26"/>
      <c r="F58" s="91"/>
      <c r="G58" s="8"/>
      <c r="H58" s="77"/>
      <c r="I58" s="9"/>
    </row>
    <row r="59" spans="1:9" ht="15">
      <c r="A59" s="2" t="s">
        <v>68</v>
      </c>
      <c r="B59" s="59">
        <v>0</v>
      </c>
      <c r="C59" s="7"/>
      <c r="D59" s="27"/>
      <c r="E59" s="24"/>
      <c r="F59" s="91"/>
      <c r="G59" s="8"/>
      <c r="H59" s="77"/>
      <c r="I59" s="9"/>
    </row>
    <row r="60" spans="1:9" ht="15">
      <c r="A60" s="2" t="s">
        <v>69</v>
      </c>
      <c r="B60" s="59">
        <v>24</v>
      </c>
      <c r="D60" s="22"/>
      <c r="E60" s="23"/>
      <c r="F60" s="91"/>
      <c r="H60" s="6"/>
      <c r="I60" s="6"/>
    </row>
    <row r="61" spans="1:9">
      <c r="A61" s="4" t="s">
        <v>70</v>
      </c>
      <c r="B61" s="63">
        <v>100</v>
      </c>
      <c r="D61" s="22"/>
      <c r="E61" s="24"/>
      <c r="H61" s="6"/>
      <c r="I61" s="6"/>
    </row>
    <row r="62" spans="1:9">
      <c r="A62" s="2" t="s">
        <v>71</v>
      </c>
      <c r="B62" s="59">
        <v>0</v>
      </c>
      <c r="D62" s="28"/>
      <c r="E62" s="8"/>
      <c r="H62" s="6"/>
      <c r="I62" s="6"/>
    </row>
    <row r="63" spans="1:9" ht="15">
      <c r="A63" s="46" t="s">
        <v>84</v>
      </c>
      <c r="B63" s="64">
        <f>SUM(B59:B62)</f>
        <v>124</v>
      </c>
      <c r="C63" s="8"/>
      <c r="D63" s="11"/>
      <c r="E63" s="8"/>
      <c r="H63" s="6"/>
      <c r="I63" s="6"/>
    </row>
    <row r="64" spans="1:9" ht="15.75" thickBot="1">
      <c r="B64" s="65"/>
      <c r="C64" s="8"/>
      <c r="D64" s="29"/>
      <c r="E64" s="8"/>
      <c r="H64" s="6"/>
      <c r="I64" s="6"/>
    </row>
    <row r="65" spans="1:9" ht="18.75" thickBot="1">
      <c r="A65" s="80" t="s">
        <v>89</v>
      </c>
      <c r="B65" s="70">
        <f>B83</f>
        <v>8002.02</v>
      </c>
      <c r="G65" s="85" t="s">
        <v>96</v>
      </c>
      <c r="H65" s="79">
        <f>H85</f>
        <v>8063.67</v>
      </c>
      <c r="I65" s="6"/>
    </row>
    <row r="66" spans="1:9">
      <c r="I66" s="6"/>
    </row>
    <row r="67" spans="1:9">
      <c r="I67" s="6"/>
    </row>
    <row r="68" spans="1:9">
      <c r="I68" s="6"/>
    </row>
    <row r="69" spans="1:9" ht="15">
      <c r="A69" s="49" t="s">
        <v>88</v>
      </c>
      <c r="B69" s="65"/>
      <c r="C69" s="8"/>
      <c r="H69" s="6"/>
      <c r="I69" s="6"/>
    </row>
    <row r="70" spans="1:9" ht="15">
      <c r="A70" s="57" t="s">
        <v>90</v>
      </c>
      <c r="B70" s="66">
        <v>678.18</v>
      </c>
      <c r="C70" s="8"/>
      <c r="H70" s="6"/>
      <c r="I70" s="6"/>
    </row>
    <row r="71" spans="1:9" ht="15">
      <c r="A71" s="56" t="s">
        <v>91</v>
      </c>
      <c r="B71" s="66">
        <v>63.76</v>
      </c>
      <c r="C71" s="8"/>
      <c r="H71" s="6"/>
      <c r="I71" s="6"/>
    </row>
    <row r="72" spans="1:9" ht="15">
      <c r="A72" s="55" t="s">
        <v>92</v>
      </c>
      <c r="B72" s="66">
        <v>230.54</v>
      </c>
      <c r="C72" s="8"/>
      <c r="I72" s="6"/>
    </row>
    <row r="73" spans="1:9" ht="15">
      <c r="A73" s="54" t="s">
        <v>82</v>
      </c>
      <c r="B73" s="66">
        <v>119.95</v>
      </c>
      <c r="C73" s="8"/>
      <c r="I73" s="6"/>
    </row>
    <row r="74" spans="1:9" ht="15">
      <c r="A74" s="47" t="s">
        <v>93</v>
      </c>
      <c r="B74" s="66">
        <v>69.400000000000006</v>
      </c>
      <c r="C74" s="9"/>
      <c r="I74" s="6"/>
    </row>
    <row r="75" spans="1:9" ht="18">
      <c r="B75" s="67">
        <f>SUM(B70:B74)</f>
        <v>1161.83</v>
      </c>
      <c r="C75" s="9"/>
      <c r="I75" s="6"/>
    </row>
    <row r="76" spans="1:9">
      <c r="B76" s="65"/>
      <c r="C76" s="9"/>
      <c r="I76" s="6"/>
    </row>
    <row r="77" spans="1:9" ht="15">
      <c r="A77" s="49" t="str">
        <f>A65</f>
        <v>BUDGET DEPENSES GLOBAL</v>
      </c>
      <c r="B77" s="65"/>
      <c r="C77" s="9"/>
      <c r="G77" s="52" t="str">
        <f>G65</f>
        <v>DETAIL RECETTES</v>
      </c>
      <c r="H77" s="6"/>
      <c r="I77" s="6"/>
    </row>
    <row r="78" spans="1:9" ht="15">
      <c r="A78" s="35" t="str">
        <f>A3</f>
        <v>FONCTIONNEMENT</v>
      </c>
      <c r="B78" s="68">
        <f>B10</f>
        <v>1942.52</v>
      </c>
      <c r="G78" s="86" t="s">
        <v>5</v>
      </c>
      <c r="H78" s="71">
        <v>1542</v>
      </c>
      <c r="I78" s="6"/>
    </row>
    <row r="79" spans="1:9" ht="15">
      <c r="A79" s="41" t="str">
        <f>A14</f>
        <v xml:space="preserve"> Achats pour Expo</v>
      </c>
      <c r="B79" s="68">
        <f>B19</f>
        <v>751.03</v>
      </c>
      <c r="G79" s="87" t="s">
        <v>97</v>
      </c>
      <c r="H79" s="71">
        <v>44</v>
      </c>
      <c r="I79" s="6"/>
    </row>
    <row r="80" spans="1:9" ht="15">
      <c r="A80" s="43" t="s">
        <v>87</v>
      </c>
      <c r="B80" s="68">
        <f>B34</f>
        <v>4022.64</v>
      </c>
      <c r="G80" s="83" t="s">
        <v>98</v>
      </c>
      <c r="H80" s="71">
        <v>630</v>
      </c>
      <c r="I80" s="6"/>
    </row>
    <row r="81" spans="1:9" ht="15">
      <c r="A81" s="3" t="s">
        <v>86</v>
      </c>
      <c r="B81" s="69">
        <v>1161.83</v>
      </c>
      <c r="G81" s="84" t="s">
        <v>99</v>
      </c>
      <c r="H81" s="71">
        <v>830.77</v>
      </c>
      <c r="I81" s="6"/>
    </row>
    <row r="82" spans="1:9" ht="15.75" thickBot="1">
      <c r="A82" s="46" t="str">
        <f>A58</f>
        <v>COMMUNICATION</v>
      </c>
      <c r="B82" s="69">
        <f>B63</f>
        <v>124</v>
      </c>
      <c r="G82" s="88" t="s">
        <v>100</v>
      </c>
      <c r="H82" s="71">
        <v>930</v>
      </c>
      <c r="I82" s="6"/>
    </row>
    <row r="83" spans="1:9" ht="18.75" thickBot="1">
      <c r="B83" s="70">
        <f>SUM(B78:B82)</f>
        <v>8002.02</v>
      </c>
      <c r="G83" s="89" t="s">
        <v>101</v>
      </c>
      <c r="H83" s="71">
        <v>800</v>
      </c>
      <c r="I83" s="6"/>
    </row>
    <row r="84" spans="1:9" ht="15">
      <c r="G84" s="90" t="s">
        <v>41</v>
      </c>
      <c r="H84" s="71">
        <v>3286.9</v>
      </c>
      <c r="I84" s="6"/>
    </row>
    <row r="85" spans="1:9" ht="18">
      <c r="G85" s="5"/>
      <c r="H85" s="72">
        <f>SUM(H78:H84)</f>
        <v>8063.67</v>
      </c>
      <c r="I85" s="6"/>
    </row>
    <row r="86" spans="1:9">
      <c r="H86" s="6"/>
      <c r="I86" s="6"/>
    </row>
    <row r="87" spans="1:9">
      <c r="H87" s="6"/>
      <c r="I87" s="6"/>
    </row>
    <row r="88" spans="1:9">
      <c r="H88" s="6"/>
      <c r="I88" s="6"/>
    </row>
    <row r="89" spans="1:9">
      <c r="H89" s="6"/>
      <c r="I89" s="6"/>
    </row>
    <row r="90" spans="1:9">
      <c r="H90" s="6"/>
      <c r="I90" s="6"/>
    </row>
    <row r="91" spans="1:9">
      <c r="H91" s="6"/>
      <c r="I91" s="6"/>
    </row>
    <row r="92" spans="1:9">
      <c r="H92" s="6"/>
      <c r="I92" s="6"/>
    </row>
    <row r="93" spans="1:9">
      <c r="H93" s="6"/>
      <c r="I93" s="6"/>
    </row>
    <row r="94" spans="1:9">
      <c r="H94" s="6"/>
      <c r="I94" s="6"/>
    </row>
    <row r="95" spans="1:9">
      <c r="H95" s="6"/>
      <c r="I95" s="6"/>
    </row>
    <row r="96" spans="1:9">
      <c r="H96" s="6"/>
      <c r="I96" s="6"/>
    </row>
    <row r="97" spans="8:9">
      <c r="H97" s="6"/>
      <c r="I97" s="6"/>
    </row>
    <row r="98" spans="8:9">
      <c r="H98" s="6"/>
      <c r="I98" s="6"/>
    </row>
    <row r="99" spans="8:9">
      <c r="H99" s="6"/>
      <c r="I99" s="6"/>
    </row>
    <row r="100" spans="8:9">
      <c r="H100" s="6"/>
      <c r="I100" s="6"/>
    </row>
    <row r="101" spans="8:9">
      <c r="H101" s="6"/>
      <c r="I101" s="6"/>
    </row>
    <row r="102" spans="8:9">
      <c r="H102" s="6"/>
      <c r="I102" s="6"/>
    </row>
    <row r="103" spans="8:9">
      <c r="H103" s="6"/>
      <c r="I103" s="6"/>
    </row>
    <row r="104" spans="8:9">
      <c r="H104" s="6"/>
      <c r="I104" s="6"/>
    </row>
    <row r="105" spans="8:9">
      <c r="H105" s="6"/>
      <c r="I105" s="6"/>
    </row>
    <row r="106" spans="8:9">
      <c r="H106" s="6"/>
      <c r="I106" s="6"/>
    </row>
    <row r="107" spans="8:9">
      <c r="H107" s="6"/>
      <c r="I107" s="6"/>
    </row>
    <row r="108" spans="8:9">
      <c r="H108" s="6"/>
      <c r="I108" s="6"/>
    </row>
    <row r="109" spans="8:9">
      <c r="H109" s="6"/>
      <c r="I109" s="6"/>
    </row>
    <row r="110" spans="8:9">
      <c r="H110" s="6"/>
      <c r="I110" s="6"/>
    </row>
    <row r="111" spans="8:9">
      <c r="H111" s="6"/>
      <c r="I111" s="6"/>
    </row>
    <row r="112" spans="8:9">
      <c r="H112" s="6"/>
      <c r="I112" s="6"/>
    </row>
    <row r="113" spans="8:9">
      <c r="H113" s="6"/>
      <c r="I113" s="6"/>
    </row>
    <row r="114" spans="8:9">
      <c r="H114" s="6"/>
      <c r="I114" s="6"/>
    </row>
    <row r="115" spans="8:9">
      <c r="H115" s="6"/>
      <c r="I115" s="6"/>
    </row>
    <row r="116" spans="8:9">
      <c r="H116" s="6"/>
      <c r="I116" s="6"/>
    </row>
    <row r="117" spans="8:9">
      <c r="H117" s="6"/>
      <c r="I117" s="6"/>
    </row>
    <row r="118" spans="8:9">
      <c r="H118" s="6"/>
      <c r="I118" s="6"/>
    </row>
    <row r="119" spans="8:9">
      <c r="H119" s="6"/>
      <c r="I119" s="6"/>
    </row>
    <row r="120" spans="8:9">
      <c r="H120" s="6"/>
      <c r="I120" s="6"/>
    </row>
    <row r="121" spans="8:9">
      <c r="H121" s="6"/>
      <c r="I121" s="6"/>
    </row>
    <row r="122" spans="8:9">
      <c r="H122" s="6"/>
      <c r="I122" s="6"/>
    </row>
    <row r="123" spans="8:9">
      <c r="H123" s="6"/>
      <c r="I123" s="6"/>
    </row>
    <row r="124" spans="8:9">
      <c r="H124" s="6"/>
      <c r="I124" s="6"/>
    </row>
    <row r="125" spans="8:9">
      <c r="H125" s="6"/>
      <c r="I125" s="6"/>
    </row>
    <row r="126" spans="8:9">
      <c r="H126" s="6"/>
      <c r="I126" s="6"/>
    </row>
    <row r="127" spans="8:9">
      <c r="H127" s="6"/>
      <c r="I127" s="6"/>
    </row>
    <row r="128" spans="8:9">
      <c r="H128" s="6"/>
      <c r="I128" s="6"/>
    </row>
    <row r="129" spans="8:9">
      <c r="H129" s="6"/>
      <c r="I129" s="6"/>
    </row>
    <row r="130" spans="8:9">
      <c r="H130" s="6"/>
      <c r="I130" s="6"/>
    </row>
    <row r="131" spans="8:9">
      <c r="H131" s="6"/>
      <c r="I131" s="6"/>
    </row>
    <row r="132" spans="8:9">
      <c r="H132" s="6"/>
      <c r="I132" s="6"/>
    </row>
    <row r="133" spans="8:9">
      <c r="H133" s="6"/>
      <c r="I133" s="6"/>
    </row>
    <row r="134" spans="8:9">
      <c r="H134" s="6"/>
      <c r="I134" s="6"/>
    </row>
    <row r="135" spans="8:9">
      <c r="H135" s="6"/>
      <c r="I135" s="6"/>
    </row>
    <row r="136" spans="8:9">
      <c r="H136" s="6"/>
      <c r="I136" s="6"/>
    </row>
    <row r="137" spans="8:9">
      <c r="H137" s="6"/>
      <c r="I137" s="6"/>
    </row>
    <row r="138" spans="8:9">
      <c r="H138" s="6"/>
    </row>
  </sheetData>
  <pageMargins left="0.23622047244094491" right="0.23622047244094491" top="0.35433070866141736" bottom="0.35433070866141736" header="0.31496062992125984" footer="0.31496062992125984"/>
  <pageSetup paperSize="9" scale="63" pageOrder="overThenDown" orientation="portrait" useFirstPageNumber="1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31:L31"/>
  <sheetViews>
    <sheetView topLeftCell="A10" workbookViewId="0">
      <selection activeCell="H37" sqref="H37"/>
    </sheetView>
  </sheetViews>
  <sheetFormatPr baseColWidth="10" defaultRowHeight="14.25"/>
  <sheetData>
    <row r="31" spans="3:12" ht="18">
      <c r="C31" s="73"/>
      <c r="D31" s="73"/>
      <c r="E31" s="73"/>
      <c r="K31" s="74"/>
      <c r="L31" s="74"/>
    </row>
  </sheetData>
  <pageMargins left="0.70866141732283472" right="0.70866141732283472" top="0.74803149606299213" bottom="0.74803149606299213" header="0.31496062992125984" footer="0.31496062992125984"/>
  <pageSetup paperSize="9" scale="6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1441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</vt:lpstr>
      <vt:lpstr>Graphiques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jeanine</dc:creator>
  <cp:lastModifiedBy>jeanine</cp:lastModifiedBy>
  <cp:revision>140</cp:revision>
  <cp:lastPrinted>2020-10-09T17:21:50Z</cp:lastPrinted>
  <dcterms:created xsi:type="dcterms:W3CDTF">2015-02-12T14:21:09Z</dcterms:created>
  <dcterms:modified xsi:type="dcterms:W3CDTF">2020-10-09T18:30:35Z</dcterms:modified>
</cp:coreProperties>
</file>